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MAT 9 - 2009 A" sheetId="1" r:id="rId1"/>
  </sheets>
  <calcPr calcId="125725"/>
</workbook>
</file>

<file path=xl/calcChain.xml><?xml version="1.0" encoding="utf-8"?>
<calcChain xmlns="http://schemas.openxmlformats.org/spreadsheetml/2006/main">
  <c r="B67" i="1"/>
  <c r="B66"/>
  <c r="B65"/>
  <c r="B62"/>
  <c r="B61"/>
  <c r="B60"/>
  <c r="B57"/>
  <c r="Q62"/>
  <c r="Q63"/>
  <c r="Q61"/>
  <c r="Q59"/>
  <c r="Q60"/>
  <c r="Q58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2"/>
  <c r="O56" s="1"/>
</calcChain>
</file>

<file path=xl/sharedStrings.xml><?xml version="1.0" encoding="utf-8"?>
<sst xmlns="http://schemas.openxmlformats.org/spreadsheetml/2006/main" count="186" uniqueCount="19">
  <si>
    <t>PREGUNTA</t>
  </si>
  <si>
    <t>RESPUESTA</t>
  </si>
  <si>
    <t>A</t>
  </si>
  <si>
    <t>B</t>
  </si>
  <si>
    <t>D</t>
  </si>
  <si>
    <t>C</t>
  </si>
  <si>
    <t>POSICIÓN</t>
  </si>
  <si>
    <t>CLAVE 1</t>
  </si>
  <si>
    <t>BUENAS</t>
  </si>
  <si>
    <t>COMPONENTE</t>
  </si>
  <si>
    <t>COMPETENCIA</t>
  </si>
  <si>
    <t>ALEATORIO</t>
  </si>
  <si>
    <t>COMUNICACIÓN</t>
  </si>
  <si>
    <t>RESOLUCIÓN</t>
  </si>
  <si>
    <t>GEOMÉTRICO</t>
  </si>
  <si>
    <t>RAZONAMIENTO</t>
  </si>
  <si>
    <t>NUMÉRICO VARIACIONAL</t>
  </si>
  <si>
    <t>PUNTAJE GENERAL</t>
  </si>
  <si>
    <t>CANTIDAD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</si>
</sst>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2"/>
  <sheetViews>
    <sheetView tabSelected="1" workbookViewId="0">
      <selection activeCell="B2" sqref="B2"/>
    </sheetView>
  </sheetViews>
  <sheetFormatPr baseColWidth="10" defaultRowHeight="15"/>
  <cols>
    <col min="1" max="1" width="16.5703125" style="10" customWidth="1"/>
    <col min="2" max="2" width="11.42578125" style="10"/>
    <col min="3" max="12" width="11.42578125" style="1"/>
    <col min="13" max="15" width="11.42578125" style="1" hidden="1" customWidth="1"/>
    <col min="16" max="16" width="29.85546875" style="6" hidden="1" customWidth="1"/>
    <col min="17" max="17" width="15.7109375" style="6" hidden="1" customWidth="1"/>
    <col min="18" max="18" width="15.7109375" style="1" bestFit="1" customWidth="1"/>
    <col min="19" max="16384" width="11.42578125" style="1"/>
  </cols>
  <sheetData>
    <row r="1" spans="1:33">
      <c r="A1" s="7" t="s">
        <v>0</v>
      </c>
      <c r="B1" s="8" t="s">
        <v>1</v>
      </c>
      <c r="F1" s="3"/>
      <c r="M1" s="2" t="s">
        <v>6</v>
      </c>
      <c r="N1" s="2" t="s">
        <v>7</v>
      </c>
      <c r="O1" s="5" t="s">
        <v>8</v>
      </c>
      <c r="P1" s="2" t="s">
        <v>9</v>
      </c>
      <c r="Q1" s="2" t="s">
        <v>10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>
      <c r="A2" s="9">
        <v>1</v>
      </c>
      <c r="B2" s="9"/>
      <c r="F2" s="4"/>
      <c r="M2" s="2">
        <v>1</v>
      </c>
      <c r="N2" s="2" t="s">
        <v>5</v>
      </c>
      <c r="O2" s="5">
        <f>IF(B2=N2,1,0)</f>
        <v>0</v>
      </c>
      <c r="P2" s="2" t="s">
        <v>11</v>
      </c>
      <c r="Q2" s="2" t="s">
        <v>12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>
      <c r="A3" s="7">
        <v>2</v>
      </c>
      <c r="B3" s="7"/>
      <c r="F3" s="4"/>
      <c r="M3" s="2">
        <v>2</v>
      </c>
      <c r="N3" s="2" t="s">
        <v>3</v>
      </c>
      <c r="O3" s="5">
        <f t="shared" ref="O3:O55" si="0">IF(B3=N3,1,0)</f>
        <v>0</v>
      </c>
      <c r="P3" s="2" t="s">
        <v>16</v>
      </c>
      <c r="Q3" s="2" t="s">
        <v>12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>
      <c r="A4" s="9">
        <v>3</v>
      </c>
      <c r="B4" s="9"/>
      <c r="F4" s="4"/>
      <c r="M4" s="2">
        <v>3</v>
      </c>
      <c r="N4" s="2" t="s">
        <v>2</v>
      </c>
      <c r="O4" s="5">
        <f t="shared" si="0"/>
        <v>0</v>
      </c>
      <c r="P4" s="2" t="s">
        <v>16</v>
      </c>
      <c r="Q4" s="2" t="s">
        <v>12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>
      <c r="A5" s="7">
        <v>4</v>
      </c>
      <c r="B5" s="7"/>
      <c r="F5" s="4"/>
      <c r="M5" s="2">
        <v>4</v>
      </c>
      <c r="N5" s="2" t="s">
        <v>3</v>
      </c>
      <c r="O5" s="5">
        <f t="shared" si="0"/>
        <v>0</v>
      </c>
      <c r="P5" s="2" t="s">
        <v>11</v>
      </c>
      <c r="Q5" s="2" t="s">
        <v>12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>
      <c r="A6" s="9">
        <v>5</v>
      </c>
      <c r="B6" s="9"/>
      <c r="F6" s="4"/>
      <c r="M6" s="2">
        <v>5</v>
      </c>
      <c r="N6" s="2" t="s">
        <v>3</v>
      </c>
      <c r="O6" s="5">
        <f t="shared" si="0"/>
        <v>0</v>
      </c>
      <c r="P6" s="2" t="s">
        <v>11</v>
      </c>
      <c r="Q6" s="2" t="s">
        <v>13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>
      <c r="A7" s="7">
        <v>6</v>
      </c>
      <c r="B7" s="7"/>
      <c r="F7" s="4"/>
      <c r="M7" s="2">
        <v>6</v>
      </c>
      <c r="N7" s="2" t="s">
        <v>3</v>
      </c>
      <c r="O7" s="5">
        <f t="shared" si="0"/>
        <v>0</v>
      </c>
      <c r="P7" s="2" t="s">
        <v>14</v>
      </c>
      <c r="Q7" s="2" t="s">
        <v>12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>
      <c r="A8" s="9">
        <v>7</v>
      </c>
      <c r="B8" s="9"/>
      <c r="F8" s="4"/>
      <c r="M8" s="2">
        <v>7</v>
      </c>
      <c r="N8" s="2" t="s">
        <v>4</v>
      </c>
      <c r="O8" s="5">
        <f t="shared" si="0"/>
        <v>0</v>
      </c>
      <c r="P8" s="2" t="s">
        <v>14</v>
      </c>
      <c r="Q8" s="2" t="s">
        <v>12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>
      <c r="A9" s="7">
        <v>8</v>
      </c>
      <c r="B9" s="7"/>
      <c r="F9" s="4"/>
      <c r="M9" s="2">
        <v>8</v>
      </c>
      <c r="N9" s="2" t="s">
        <v>5</v>
      </c>
      <c r="O9" s="5">
        <f t="shared" si="0"/>
        <v>0</v>
      </c>
      <c r="P9" s="2" t="s">
        <v>14</v>
      </c>
      <c r="Q9" s="2" t="s">
        <v>12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>
      <c r="A10" s="9">
        <v>9</v>
      </c>
      <c r="B10" s="9"/>
      <c r="F10" s="4"/>
      <c r="M10" s="2">
        <v>9</v>
      </c>
      <c r="N10" s="2" t="s">
        <v>3</v>
      </c>
      <c r="O10" s="5">
        <f t="shared" si="0"/>
        <v>0</v>
      </c>
      <c r="P10" s="2" t="s">
        <v>16</v>
      </c>
      <c r="Q10" s="2" t="s">
        <v>12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>
      <c r="A11" s="7">
        <v>10</v>
      </c>
      <c r="B11" s="7"/>
      <c r="F11" s="4"/>
      <c r="M11" s="2">
        <v>10</v>
      </c>
      <c r="N11" s="2" t="s">
        <v>2</v>
      </c>
      <c r="O11" s="5">
        <f t="shared" si="0"/>
        <v>0</v>
      </c>
      <c r="P11" s="2" t="s">
        <v>16</v>
      </c>
      <c r="Q11" s="2" t="s">
        <v>15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>
      <c r="A12" s="9">
        <v>11</v>
      </c>
      <c r="B12" s="9"/>
      <c r="F12" s="4"/>
      <c r="M12" s="2">
        <v>11</v>
      </c>
      <c r="N12" s="2" t="s">
        <v>2</v>
      </c>
      <c r="O12" s="5">
        <f t="shared" si="0"/>
        <v>0</v>
      </c>
      <c r="P12" s="2" t="s">
        <v>14</v>
      </c>
      <c r="Q12" s="2" t="s">
        <v>15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>
      <c r="A13" s="7">
        <v>12</v>
      </c>
      <c r="B13" s="7"/>
      <c r="F13" s="4"/>
      <c r="M13" s="2">
        <v>12</v>
      </c>
      <c r="N13" s="2" t="s">
        <v>3</v>
      </c>
      <c r="O13" s="5">
        <f t="shared" si="0"/>
        <v>0</v>
      </c>
      <c r="P13" s="2" t="s">
        <v>16</v>
      </c>
      <c r="Q13" s="2" t="s">
        <v>12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>
      <c r="A14" s="9">
        <v>13</v>
      </c>
      <c r="B14" s="9"/>
      <c r="F14" s="4"/>
      <c r="M14" s="2">
        <v>13</v>
      </c>
      <c r="N14" s="2" t="s">
        <v>2</v>
      </c>
      <c r="O14" s="5">
        <f t="shared" si="0"/>
        <v>0</v>
      </c>
      <c r="P14" s="2" t="s">
        <v>11</v>
      </c>
      <c r="Q14" s="2" t="s">
        <v>15</v>
      </c>
      <c r="R14" s="3"/>
    </row>
    <row r="15" spans="1:33">
      <c r="A15" s="7">
        <v>14</v>
      </c>
      <c r="B15" s="7"/>
      <c r="F15" s="4"/>
      <c r="M15" s="2">
        <v>14</v>
      </c>
      <c r="N15" s="2" t="s">
        <v>4</v>
      </c>
      <c r="O15" s="5">
        <f t="shared" si="0"/>
        <v>0</v>
      </c>
      <c r="P15" s="2" t="s">
        <v>14</v>
      </c>
      <c r="Q15" s="2" t="s">
        <v>15</v>
      </c>
      <c r="R15" s="3"/>
    </row>
    <row r="16" spans="1:33">
      <c r="A16" s="9">
        <v>15</v>
      </c>
      <c r="B16" s="9"/>
      <c r="F16" s="4"/>
      <c r="M16" s="2">
        <v>15</v>
      </c>
      <c r="N16" s="2" t="s">
        <v>4</v>
      </c>
      <c r="O16" s="5">
        <f t="shared" si="0"/>
        <v>0</v>
      </c>
      <c r="P16" s="2" t="s">
        <v>16</v>
      </c>
      <c r="Q16" s="2" t="s">
        <v>13</v>
      </c>
    </row>
    <row r="17" spans="1:18">
      <c r="A17" s="7">
        <v>16</v>
      </c>
      <c r="B17" s="7"/>
      <c r="F17" s="4"/>
      <c r="M17" s="2">
        <v>16</v>
      </c>
      <c r="N17" s="2" t="s">
        <v>3</v>
      </c>
      <c r="O17" s="5">
        <f t="shared" si="0"/>
        <v>0</v>
      </c>
      <c r="P17" s="2" t="s">
        <v>11</v>
      </c>
      <c r="Q17" s="2" t="s">
        <v>13</v>
      </c>
      <c r="R17" s="3"/>
    </row>
    <row r="18" spans="1:18">
      <c r="A18" s="9">
        <v>17</v>
      </c>
      <c r="B18" s="9"/>
      <c r="F18" s="4"/>
      <c r="M18" s="2">
        <v>17</v>
      </c>
      <c r="N18" s="2" t="s">
        <v>5</v>
      </c>
      <c r="O18" s="5">
        <f t="shared" si="0"/>
        <v>0</v>
      </c>
      <c r="P18" s="2" t="s">
        <v>14</v>
      </c>
      <c r="Q18" s="2" t="s">
        <v>13</v>
      </c>
      <c r="R18" s="3"/>
    </row>
    <row r="19" spans="1:18">
      <c r="A19" s="7">
        <v>18</v>
      </c>
      <c r="B19" s="7"/>
      <c r="F19" s="4"/>
      <c r="M19" s="2">
        <v>18</v>
      </c>
      <c r="N19" s="2" t="s">
        <v>2</v>
      </c>
      <c r="O19" s="5">
        <f t="shared" si="0"/>
        <v>0</v>
      </c>
      <c r="P19" s="2" t="s">
        <v>16</v>
      </c>
      <c r="Q19" s="2" t="s">
        <v>13</v>
      </c>
    </row>
    <row r="20" spans="1:18">
      <c r="A20" s="9">
        <v>19</v>
      </c>
      <c r="B20" s="9"/>
      <c r="F20" s="4"/>
      <c r="M20" s="2">
        <v>19</v>
      </c>
      <c r="N20" s="2" t="s">
        <v>5</v>
      </c>
      <c r="O20" s="5">
        <f t="shared" si="0"/>
        <v>0</v>
      </c>
      <c r="P20" s="2" t="s">
        <v>16</v>
      </c>
      <c r="Q20" s="2" t="s">
        <v>13</v>
      </c>
    </row>
    <row r="21" spans="1:18">
      <c r="A21" s="7">
        <v>20</v>
      </c>
      <c r="B21" s="7"/>
      <c r="F21" s="4"/>
      <c r="M21" s="2">
        <v>20</v>
      </c>
      <c r="N21" s="2" t="s">
        <v>4</v>
      </c>
      <c r="O21" s="5">
        <f t="shared" si="0"/>
        <v>0</v>
      </c>
      <c r="P21" s="2" t="s">
        <v>11</v>
      </c>
      <c r="Q21" s="2" t="s">
        <v>12</v>
      </c>
      <c r="R21" s="3"/>
    </row>
    <row r="22" spans="1:18">
      <c r="A22" s="9">
        <v>21</v>
      </c>
      <c r="B22" s="9"/>
      <c r="F22" s="4"/>
      <c r="M22" s="2">
        <v>21</v>
      </c>
      <c r="N22" s="2" t="s">
        <v>4</v>
      </c>
      <c r="O22" s="5">
        <f t="shared" si="0"/>
        <v>0</v>
      </c>
      <c r="P22" s="2" t="s">
        <v>14</v>
      </c>
      <c r="Q22" s="2" t="s">
        <v>15</v>
      </c>
      <c r="R22" s="3"/>
    </row>
    <row r="23" spans="1:18">
      <c r="A23" s="7">
        <v>22</v>
      </c>
      <c r="B23" s="7"/>
      <c r="F23" s="4"/>
      <c r="M23" s="2">
        <v>22</v>
      </c>
      <c r="N23" s="2" t="s">
        <v>3</v>
      </c>
      <c r="O23" s="5">
        <f t="shared" si="0"/>
        <v>0</v>
      </c>
      <c r="P23" s="2" t="s">
        <v>14</v>
      </c>
      <c r="Q23" s="2" t="s">
        <v>15</v>
      </c>
      <c r="R23" s="3"/>
    </row>
    <row r="24" spans="1:18">
      <c r="A24" s="9">
        <v>23</v>
      </c>
      <c r="B24" s="9"/>
      <c r="F24" s="4"/>
      <c r="M24" s="2">
        <v>23</v>
      </c>
      <c r="N24" s="2" t="s">
        <v>3</v>
      </c>
      <c r="O24" s="5">
        <f t="shared" si="0"/>
        <v>0</v>
      </c>
      <c r="P24" s="2" t="s">
        <v>16</v>
      </c>
      <c r="Q24" s="2" t="s">
        <v>15</v>
      </c>
    </row>
    <row r="25" spans="1:18">
      <c r="A25" s="7">
        <v>24</v>
      </c>
      <c r="B25" s="7"/>
      <c r="F25" s="4"/>
      <c r="M25" s="2">
        <v>24</v>
      </c>
      <c r="N25" s="2" t="s">
        <v>2</v>
      </c>
      <c r="O25" s="5">
        <f t="shared" si="0"/>
        <v>0</v>
      </c>
      <c r="P25" s="2" t="s">
        <v>16</v>
      </c>
      <c r="Q25" s="2" t="s">
        <v>15</v>
      </c>
    </row>
    <row r="26" spans="1:18">
      <c r="A26" s="9">
        <v>25</v>
      </c>
      <c r="B26" s="9"/>
      <c r="F26" s="4"/>
      <c r="M26" s="2">
        <v>25</v>
      </c>
      <c r="N26" s="2" t="s">
        <v>5</v>
      </c>
      <c r="O26" s="5">
        <f t="shared" si="0"/>
        <v>0</v>
      </c>
      <c r="P26" s="2" t="s">
        <v>11</v>
      </c>
      <c r="Q26" s="2" t="s">
        <v>15</v>
      </c>
      <c r="R26" s="3"/>
    </row>
    <row r="27" spans="1:18">
      <c r="A27" s="7">
        <v>26</v>
      </c>
      <c r="B27" s="7"/>
      <c r="F27" s="4"/>
      <c r="M27" s="2">
        <v>26</v>
      </c>
      <c r="N27" s="2" t="s">
        <v>3</v>
      </c>
      <c r="O27" s="5">
        <f t="shared" si="0"/>
        <v>0</v>
      </c>
      <c r="P27" s="2" t="s">
        <v>11</v>
      </c>
      <c r="Q27" s="2" t="s">
        <v>13</v>
      </c>
      <c r="R27" s="3"/>
    </row>
    <row r="28" spans="1:18">
      <c r="A28" s="9">
        <v>27</v>
      </c>
      <c r="B28" s="9"/>
      <c r="F28" s="4"/>
      <c r="M28" s="2">
        <v>27</v>
      </c>
      <c r="N28" s="2" t="s">
        <v>5</v>
      </c>
      <c r="O28" s="5">
        <f t="shared" si="0"/>
        <v>0</v>
      </c>
      <c r="P28" s="2" t="s">
        <v>11</v>
      </c>
      <c r="Q28" s="2" t="s">
        <v>15</v>
      </c>
      <c r="R28" s="3"/>
    </row>
    <row r="29" spans="1:18">
      <c r="A29" s="7">
        <v>28</v>
      </c>
      <c r="B29" s="7"/>
      <c r="F29" s="4"/>
      <c r="M29" s="2">
        <v>28</v>
      </c>
      <c r="N29" s="2" t="s">
        <v>2</v>
      </c>
      <c r="O29" s="5">
        <f t="shared" si="0"/>
        <v>0</v>
      </c>
      <c r="P29" s="2" t="s">
        <v>11</v>
      </c>
      <c r="Q29" s="2" t="s">
        <v>12</v>
      </c>
      <c r="R29" s="3"/>
    </row>
    <row r="30" spans="1:18">
      <c r="A30" s="9">
        <v>29</v>
      </c>
      <c r="B30" s="9"/>
      <c r="F30" s="4"/>
      <c r="M30" s="2">
        <v>29</v>
      </c>
      <c r="N30" s="2" t="s">
        <v>3</v>
      </c>
      <c r="O30" s="5">
        <f t="shared" si="0"/>
        <v>0</v>
      </c>
      <c r="P30" s="2" t="s">
        <v>11</v>
      </c>
      <c r="Q30" s="2" t="s">
        <v>13</v>
      </c>
      <c r="R30" s="3"/>
    </row>
    <row r="31" spans="1:18">
      <c r="A31" s="7">
        <v>30</v>
      </c>
      <c r="B31" s="7"/>
      <c r="F31" s="4"/>
      <c r="M31" s="2">
        <v>30</v>
      </c>
      <c r="N31" s="2" t="s">
        <v>2</v>
      </c>
      <c r="O31" s="5">
        <f t="shared" si="0"/>
        <v>0</v>
      </c>
      <c r="P31" s="2" t="s">
        <v>16</v>
      </c>
      <c r="Q31" s="2" t="s">
        <v>13</v>
      </c>
    </row>
    <row r="32" spans="1:18">
      <c r="A32" s="9">
        <v>31</v>
      </c>
      <c r="B32" s="9"/>
      <c r="F32" s="4"/>
      <c r="M32" s="2">
        <v>31</v>
      </c>
      <c r="N32" s="2" t="s">
        <v>5</v>
      </c>
      <c r="O32" s="5">
        <f t="shared" si="0"/>
        <v>0</v>
      </c>
      <c r="P32" s="2" t="s">
        <v>16</v>
      </c>
      <c r="Q32" s="2" t="s">
        <v>13</v>
      </c>
    </row>
    <row r="33" spans="1:18">
      <c r="A33" s="7">
        <v>32</v>
      </c>
      <c r="B33" s="7"/>
      <c r="F33" s="4"/>
      <c r="M33" s="2">
        <v>32</v>
      </c>
      <c r="N33" s="2" t="s">
        <v>5</v>
      </c>
      <c r="O33" s="5">
        <f t="shared" si="0"/>
        <v>0</v>
      </c>
      <c r="P33" s="2" t="s">
        <v>11</v>
      </c>
      <c r="Q33" s="2" t="s">
        <v>15</v>
      </c>
      <c r="R33" s="3"/>
    </row>
    <row r="34" spans="1:18">
      <c r="A34" s="9">
        <v>33</v>
      </c>
      <c r="B34" s="9"/>
      <c r="F34" s="4"/>
      <c r="M34" s="2">
        <v>33</v>
      </c>
      <c r="N34" s="2" t="s">
        <v>5</v>
      </c>
      <c r="O34" s="5">
        <f t="shared" si="0"/>
        <v>0</v>
      </c>
      <c r="P34" s="2" t="s">
        <v>14</v>
      </c>
      <c r="Q34" s="2" t="s">
        <v>13</v>
      </c>
      <c r="R34" s="3"/>
    </row>
    <row r="35" spans="1:18">
      <c r="A35" s="7">
        <v>34</v>
      </c>
      <c r="B35" s="7"/>
      <c r="F35" s="4"/>
      <c r="M35" s="2">
        <v>34</v>
      </c>
      <c r="N35" s="2" t="s">
        <v>5</v>
      </c>
      <c r="O35" s="5">
        <f t="shared" si="0"/>
        <v>0</v>
      </c>
      <c r="P35" s="2" t="s">
        <v>14</v>
      </c>
      <c r="Q35" s="2" t="s">
        <v>12</v>
      </c>
      <c r="R35" s="3"/>
    </row>
    <row r="36" spans="1:18">
      <c r="A36" s="9">
        <v>35</v>
      </c>
      <c r="B36" s="9"/>
      <c r="F36" s="4"/>
      <c r="M36" s="2">
        <v>35</v>
      </c>
      <c r="N36" s="2" t="s">
        <v>2</v>
      </c>
      <c r="O36" s="5">
        <f t="shared" si="0"/>
        <v>0</v>
      </c>
      <c r="P36" s="2" t="s">
        <v>14</v>
      </c>
      <c r="Q36" s="2" t="s">
        <v>13</v>
      </c>
      <c r="R36" s="3"/>
    </row>
    <row r="37" spans="1:18">
      <c r="A37" s="7">
        <v>36</v>
      </c>
      <c r="B37" s="7"/>
      <c r="F37" s="4"/>
      <c r="M37" s="2">
        <v>36</v>
      </c>
      <c r="N37" s="2" t="s">
        <v>2</v>
      </c>
      <c r="O37" s="5">
        <f t="shared" si="0"/>
        <v>0</v>
      </c>
      <c r="P37" s="2" t="s">
        <v>16</v>
      </c>
      <c r="Q37" s="2" t="s">
        <v>12</v>
      </c>
    </row>
    <row r="38" spans="1:18">
      <c r="A38" s="9">
        <v>37</v>
      </c>
      <c r="B38" s="9"/>
      <c r="F38" s="4"/>
      <c r="M38" s="2">
        <v>37</v>
      </c>
      <c r="N38" s="2" t="s">
        <v>2</v>
      </c>
      <c r="O38" s="5">
        <f t="shared" si="0"/>
        <v>0</v>
      </c>
      <c r="P38" s="2" t="s">
        <v>14</v>
      </c>
      <c r="Q38" s="2" t="s">
        <v>12</v>
      </c>
      <c r="R38" s="3"/>
    </row>
    <row r="39" spans="1:18">
      <c r="A39" s="7">
        <v>38</v>
      </c>
      <c r="B39" s="7"/>
      <c r="F39" s="4"/>
      <c r="M39" s="2">
        <v>38</v>
      </c>
      <c r="N39" s="2" t="s">
        <v>4</v>
      </c>
      <c r="O39" s="5">
        <f t="shared" si="0"/>
        <v>0</v>
      </c>
      <c r="P39" s="2" t="s">
        <v>11</v>
      </c>
      <c r="Q39" s="2" t="s">
        <v>13</v>
      </c>
      <c r="R39" s="3"/>
    </row>
    <row r="40" spans="1:18">
      <c r="A40" s="9">
        <v>39</v>
      </c>
      <c r="B40" s="9"/>
      <c r="F40" s="4"/>
      <c r="M40" s="2">
        <v>39</v>
      </c>
      <c r="N40" s="2" t="s">
        <v>2</v>
      </c>
      <c r="O40" s="5">
        <f t="shared" si="0"/>
        <v>0</v>
      </c>
      <c r="P40" s="2" t="s">
        <v>16</v>
      </c>
      <c r="Q40" s="2" t="s">
        <v>15</v>
      </c>
    </row>
    <row r="41" spans="1:18">
      <c r="A41" s="7">
        <v>40</v>
      </c>
      <c r="B41" s="7"/>
      <c r="F41" s="4"/>
      <c r="M41" s="2">
        <v>40</v>
      </c>
      <c r="N41" s="2" t="s">
        <v>5</v>
      </c>
      <c r="O41" s="5">
        <f t="shared" si="0"/>
        <v>0</v>
      </c>
      <c r="P41" s="2" t="s">
        <v>16</v>
      </c>
      <c r="Q41" s="2" t="s">
        <v>12</v>
      </c>
    </row>
    <row r="42" spans="1:18">
      <c r="A42" s="9">
        <v>41</v>
      </c>
      <c r="B42" s="9"/>
      <c r="F42" s="4"/>
      <c r="M42" s="2">
        <v>41</v>
      </c>
      <c r="N42" s="2" t="s">
        <v>5</v>
      </c>
      <c r="O42" s="5">
        <f t="shared" si="0"/>
        <v>0</v>
      </c>
      <c r="P42" s="2" t="s">
        <v>14</v>
      </c>
      <c r="Q42" s="2" t="s">
        <v>15</v>
      </c>
      <c r="R42" s="3"/>
    </row>
    <row r="43" spans="1:18">
      <c r="A43" s="7">
        <v>42</v>
      </c>
      <c r="B43" s="7"/>
      <c r="F43" s="4"/>
      <c r="M43" s="2">
        <v>42</v>
      </c>
      <c r="N43" s="2" t="s">
        <v>4</v>
      </c>
      <c r="O43" s="5">
        <f t="shared" si="0"/>
        <v>0</v>
      </c>
      <c r="P43" s="2" t="s">
        <v>14</v>
      </c>
      <c r="Q43" s="2" t="s">
        <v>15</v>
      </c>
      <c r="R43" s="3"/>
    </row>
    <row r="44" spans="1:18">
      <c r="A44" s="9">
        <v>43</v>
      </c>
      <c r="B44" s="9"/>
      <c r="F44" s="4"/>
      <c r="M44" s="2">
        <v>43</v>
      </c>
      <c r="N44" s="2" t="s">
        <v>3</v>
      </c>
      <c r="O44" s="5">
        <f t="shared" si="0"/>
        <v>0</v>
      </c>
      <c r="P44" s="2" t="s">
        <v>16</v>
      </c>
      <c r="Q44" s="2" t="s">
        <v>15</v>
      </c>
    </row>
    <row r="45" spans="1:18">
      <c r="A45" s="7">
        <v>44</v>
      </c>
      <c r="B45" s="7"/>
      <c r="F45" s="4"/>
      <c r="M45" s="2">
        <v>44</v>
      </c>
      <c r="N45" s="2" t="s">
        <v>2</v>
      </c>
      <c r="O45" s="5">
        <f t="shared" si="0"/>
        <v>0</v>
      </c>
      <c r="P45" s="2" t="s">
        <v>16</v>
      </c>
      <c r="Q45" s="2" t="s">
        <v>15</v>
      </c>
    </row>
    <row r="46" spans="1:18">
      <c r="A46" s="9">
        <v>45</v>
      </c>
      <c r="B46" s="9"/>
      <c r="F46" s="4"/>
      <c r="M46" s="2">
        <v>45</v>
      </c>
      <c r="N46" s="2" t="s">
        <v>2</v>
      </c>
      <c r="O46" s="5">
        <f t="shared" si="0"/>
        <v>0</v>
      </c>
      <c r="P46" s="2" t="s">
        <v>16</v>
      </c>
      <c r="Q46" s="2" t="s">
        <v>12</v>
      </c>
    </row>
    <row r="47" spans="1:18">
      <c r="A47" s="7">
        <v>46</v>
      </c>
      <c r="B47" s="7"/>
      <c r="F47" s="4"/>
      <c r="M47" s="2">
        <v>46</v>
      </c>
      <c r="N47" s="2" t="s">
        <v>2</v>
      </c>
      <c r="O47" s="5">
        <f t="shared" si="0"/>
        <v>0</v>
      </c>
      <c r="P47" s="2" t="s">
        <v>11</v>
      </c>
      <c r="Q47" s="2" t="s">
        <v>15</v>
      </c>
      <c r="R47" s="3"/>
    </row>
    <row r="48" spans="1:18">
      <c r="A48" s="9">
        <v>47</v>
      </c>
      <c r="B48" s="9"/>
      <c r="F48" s="4"/>
      <c r="M48" s="2">
        <v>47</v>
      </c>
      <c r="N48" s="2" t="s">
        <v>2</v>
      </c>
      <c r="O48" s="5">
        <f t="shared" si="0"/>
        <v>0</v>
      </c>
      <c r="P48" s="2" t="s">
        <v>14</v>
      </c>
      <c r="Q48" s="2" t="s">
        <v>13</v>
      </c>
      <c r="R48" s="3"/>
    </row>
    <row r="49" spans="1:18">
      <c r="A49" s="7">
        <v>48</v>
      </c>
      <c r="B49" s="7"/>
      <c r="F49" s="4"/>
      <c r="M49" s="2">
        <v>48</v>
      </c>
      <c r="N49" s="2" t="s">
        <v>5</v>
      </c>
      <c r="O49" s="5">
        <f t="shared" si="0"/>
        <v>0</v>
      </c>
      <c r="P49" s="2" t="s">
        <v>14</v>
      </c>
      <c r="Q49" s="2" t="s">
        <v>15</v>
      </c>
      <c r="R49" s="3"/>
    </row>
    <row r="50" spans="1:18">
      <c r="A50" s="9">
        <v>49</v>
      </c>
      <c r="B50" s="9"/>
      <c r="F50" s="4"/>
      <c r="M50" s="2">
        <v>49</v>
      </c>
      <c r="N50" s="2" t="s">
        <v>5</v>
      </c>
      <c r="O50" s="5">
        <f t="shared" si="0"/>
        <v>0</v>
      </c>
      <c r="P50" s="2" t="s">
        <v>14</v>
      </c>
      <c r="Q50" s="2" t="s">
        <v>15</v>
      </c>
      <c r="R50" s="3"/>
    </row>
    <row r="51" spans="1:18">
      <c r="A51" s="7">
        <v>50</v>
      </c>
      <c r="B51" s="7"/>
      <c r="F51" s="4"/>
      <c r="M51" s="2">
        <v>50</v>
      </c>
      <c r="N51" s="2" t="s">
        <v>4</v>
      </c>
      <c r="O51" s="5">
        <f t="shared" si="0"/>
        <v>0</v>
      </c>
      <c r="P51" s="2" t="s">
        <v>16</v>
      </c>
      <c r="Q51" s="2" t="s">
        <v>12</v>
      </c>
    </row>
    <row r="52" spans="1:18">
      <c r="A52" s="9">
        <v>51</v>
      </c>
      <c r="B52" s="9"/>
      <c r="F52" s="4"/>
      <c r="M52" s="2">
        <v>51</v>
      </c>
      <c r="N52" s="2" t="s">
        <v>2</v>
      </c>
      <c r="O52" s="5">
        <f t="shared" si="0"/>
        <v>0</v>
      </c>
      <c r="P52" s="2" t="s">
        <v>14</v>
      </c>
      <c r="Q52" s="2" t="s">
        <v>12</v>
      </c>
      <c r="R52" s="3"/>
    </row>
    <row r="53" spans="1:18">
      <c r="A53" s="7">
        <v>52</v>
      </c>
      <c r="B53" s="7"/>
      <c r="F53" s="4"/>
      <c r="M53" s="2">
        <v>52</v>
      </c>
      <c r="N53" s="2" t="s">
        <v>3</v>
      </c>
      <c r="O53" s="5">
        <f t="shared" si="0"/>
        <v>0</v>
      </c>
      <c r="P53" s="2" t="s">
        <v>11</v>
      </c>
      <c r="Q53" s="2" t="s">
        <v>13</v>
      </c>
      <c r="R53" s="3"/>
    </row>
    <row r="54" spans="1:18">
      <c r="A54" s="9">
        <v>53</v>
      </c>
      <c r="B54" s="9"/>
      <c r="F54" s="4"/>
      <c r="M54" s="2">
        <v>53</v>
      </c>
      <c r="N54" s="2" t="s">
        <v>3</v>
      </c>
      <c r="O54" s="5">
        <f t="shared" si="0"/>
        <v>0</v>
      </c>
      <c r="P54" s="2" t="s">
        <v>11</v>
      </c>
      <c r="Q54" s="2" t="s">
        <v>15</v>
      </c>
      <c r="R54" s="3"/>
    </row>
    <row r="55" spans="1:18">
      <c r="A55" s="7">
        <v>54</v>
      </c>
      <c r="B55" s="7"/>
      <c r="F55" s="4"/>
      <c r="M55" s="2">
        <v>54</v>
      </c>
      <c r="N55" s="2" t="s">
        <v>4</v>
      </c>
      <c r="O55" s="5">
        <f t="shared" si="0"/>
        <v>0</v>
      </c>
      <c r="P55" s="2" t="s">
        <v>11</v>
      </c>
      <c r="Q55" s="2" t="s">
        <v>12</v>
      </c>
      <c r="R55" s="3"/>
    </row>
    <row r="56" spans="1:18">
      <c r="F56" s="4"/>
      <c r="O56" s="2">
        <f>SUM(O2:O55)</f>
        <v>0</v>
      </c>
    </row>
    <row r="57" spans="1:18" ht="30">
      <c r="A57" s="11" t="s">
        <v>17</v>
      </c>
      <c r="B57" s="12" t="str">
        <f>IF(OR(B55="A",B55="B",B55="C",B55="D"),O56/54," ")</f>
        <v xml:space="preserve"> </v>
      </c>
      <c r="F57" s="4"/>
      <c r="P57" s="2" t="s">
        <v>0</v>
      </c>
      <c r="Q57" s="2" t="s">
        <v>18</v>
      </c>
    </row>
    <row r="58" spans="1:18">
      <c r="F58" s="4"/>
      <c r="P58" s="2" t="s">
        <v>16</v>
      </c>
      <c r="Q58" s="2">
        <f>COUNTIF($P$2:$P$55,P58)</f>
        <v>19</v>
      </c>
    </row>
    <row r="59" spans="1:18">
      <c r="A59" s="13" t="s">
        <v>9</v>
      </c>
      <c r="B59" s="13"/>
      <c r="F59" s="4"/>
      <c r="P59" s="2" t="s">
        <v>14</v>
      </c>
      <c r="Q59" s="2">
        <f t="shared" ref="Q59:Q60" si="1">COUNTIF($P$2:$P$55,P59)</f>
        <v>18</v>
      </c>
    </row>
    <row r="60" spans="1:18" ht="30">
      <c r="A60" s="7" t="s">
        <v>16</v>
      </c>
      <c r="B60" s="14" t="str">
        <f>IF(OR(B55="A",B55="B",B55="C",B55="D"),(O3+O4+O10+O11+O13+O16+O19+O20+O24+O25+O31+O32+O37+O40+O41+O44+O45+O46+O51)*10/Q58," ")</f>
        <v xml:space="preserve"> </v>
      </c>
      <c r="F60" s="4"/>
      <c r="P60" s="2" t="s">
        <v>11</v>
      </c>
      <c r="Q60" s="2">
        <f t="shared" si="1"/>
        <v>17</v>
      </c>
    </row>
    <row r="61" spans="1:18">
      <c r="A61" s="7" t="s">
        <v>14</v>
      </c>
      <c r="B61" s="14" t="str">
        <f>IF(OR(B55="A",B55="B",B55="C",B55="D"),(O7+O8+O9+O12+O15+O18+O22+O23+O34+O35+O36+O38+O42+O43+O48+O49+O50+O52)*10/Q59," ")</f>
        <v xml:space="preserve"> </v>
      </c>
      <c r="F61" s="4"/>
      <c r="P61" s="2" t="s">
        <v>12</v>
      </c>
      <c r="Q61" s="2">
        <f>COUNTIF($Q$2:$Q$55,P61)</f>
        <v>19</v>
      </c>
    </row>
    <row r="62" spans="1:18">
      <c r="A62" s="7" t="s">
        <v>11</v>
      </c>
      <c r="B62" s="14" t="str">
        <f>IF(OR(B55="A",B55="B",B55="C",B55="D"),(O2+O5+O6+O14+O17+O26+O27+O28+O29+O30+O33+O39+O47+O53+O54+O55)*10/Q60," ")</f>
        <v xml:space="preserve"> </v>
      </c>
      <c r="F62" s="4"/>
      <c r="P62" s="2" t="s">
        <v>15</v>
      </c>
      <c r="Q62" s="2">
        <f t="shared" ref="Q62:Q63" si="2">COUNTIF($Q$2:$Q$55,P62)</f>
        <v>20</v>
      </c>
    </row>
    <row r="63" spans="1:18">
      <c r="F63" s="4"/>
      <c r="P63" s="2" t="s">
        <v>13</v>
      </c>
      <c r="Q63" s="2">
        <f t="shared" si="2"/>
        <v>15</v>
      </c>
    </row>
    <row r="64" spans="1:18">
      <c r="A64" s="13" t="s">
        <v>10</v>
      </c>
      <c r="B64" s="13"/>
      <c r="F64" s="4"/>
    </row>
    <row r="65" spans="1:6">
      <c r="A65" s="7" t="s">
        <v>12</v>
      </c>
      <c r="B65" s="14" t="str">
        <f>IF(OR(B55="A",B55="B",B55="C",B55="D"),(O2+O3+O4+O5+O7+O8+O9+O10+O13+O21+O29+O35+O37+O38+O41+O46+O51+O52+O55)*10/Q61," ")</f>
        <v xml:space="preserve"> </v>
      </c>
      <c r="F65" s="4"/>
    </row>
    <row r="66" spans="1:6">
      <c r="A66" s="7" t="s">
        <v>15</v>
      </c>
      <c r="B66" s="14" t="str">
        <f>IF(OR(B55="A",B55="B",B55="C",B55="D"),(O11+O12+O14+O15+O22+O23+O24+O25+O26+O28+O33+O40+O42+O43+O44+O45+O47+O49+O50+O54)*10/Q62," ")</f>
        <v xml:space="preserve"> </v>
      </c>
      <c r="F66" s="4"/>
    </row>
    <row r="67" spans="1:6">
      <c r="A67" s="7" t="s">
        <v>13</v>
      </c>
      <c r="B67" s="14" t="str">
        <f>IF(OR(B55="A",B55="B",B55="C",B55="D"),(O27+O30+O31+O32+O34+O36+O39+O48+O53)*10/Q63," ")</f>
        <v xml:space="preserve"> </v>
      </c>
      <c r="F67" s="4"/>
    </row>
    <row r="68" spans="1:6">
      <c r="F68" s="4"/>
    </row>
    <row r="69" spans="1:6">
      <c r="F69" s="4"/>
    </row>
    <row r="70" spans="1:6">
      <c r="F70" s="4"/>
    </row>
    <row r="71" spans="1:6">
      <c r="F71" s="4"/>
    </row>
    <row r="72" spans="1:6">
      <c r="F72" s="4"/>
    </row>
    <row r="73" spans="1:6">
      <c r="F73" s="4"/>
    </row>
    <row r="74" spans="1:6">
      <c r="F74" s="4"/>
    </row>
    <row r="75" spans="1:6">
      <c r="F75" s="4"/>
    </row>
    <row r="76" spans="1:6">
      <c r="F76" s="4"/>
    </row>
    <row r="77" spans="1:6">
      <c r="F77" s="4"/>
    </row>
    <row r="78" spans="1:6">
      <c r="F78" s="4"/>
    </row>
    <row r="79" spans="1:6">
      <c r="F79" s="4"/>
    </row>
    <row r="80" spans="1:6">
      <c r="F80" s="4"/>
    </row>
    <row r="81" spans="6:6">
      <c r="F81" s="4"/>
    </row>
    <row r="82" spans="6:6">
      <c r="F82" s="4"/>
    </row>
    <row r="83" spans="6:6">
      <c r="F83" s="4"/>
    </row>
    <row r="84" spans="6:6">
      <c r="F84" s="4"/>
    </row>
    <row r="85" spans="6:6">
      <c r="F85" s="4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  <row r="116" spans="6:6">
      <c r="F116" s="3"/>
    </row>
    <row r="117" spans="6:6">
      <c r="F117" s="3"/>
    </row>
    <row r="118" spans="6:6">
      <c r="F118" s="3"/>
    </row>
    <row r="119" spans="6:6">
      <c r="F119" s="3"/>
    </row>
    <row r="120" spans="6:6">
      <c r="F120" s="3"/>
    </row>
    <row r="121" spans="6:6">
      <c r="F121" s="3"/>
    </row>
    <row r="122" spans="6:6">
      <c r="F122" s="3"/>
    </row>
    <row r="123" spans="6:6">
      <c r="F123" s="3"/>
    </row>
    <row r="124" spans="6:6">
      <c r="F124" s="3"/>
    </row>
    <row r="125" spans="6:6">
      <c r="F125" s="3"/>
    </row>
    <row r="126" spans="6:6">
      <c r="F126" s="3"/>
    </row>
    <row r="127" spans="6:6">
      <c r="F127" s="3"/>
    </row>
    <row r="128" spans="6:6">
      <c r="F128" s="3"/>
    </row>
    <row r="129" spans="6:6">
      <c r="F129" s="3"/>
    </row>
    <row r="130" spans="6:6">
      <c r="F130" s="3"/>
    </row>
    <row r="131" spans="6:6">
      <c r="F131" s="3"/>
    </row>
    <row r="132" spans="6:6">
      <c r="F132" s="3"/>
    </row>
    <row r="133" spans="6:6">
      <c r="F133" s="3"/>
    </row>
    <row r="134" spans="6:6">
      <c r="F134" s="3"/>
    </row>
    <row r="135" spans="6:6">
      <c r="F135" s="3"/>
    </row>
    <row r="136" spans="6:6">
      <c r="F136" s="3"/>
    </row>
    <row r="137" spans="6:6">
      <c r="F137" s="3"/>
    </row>
    <row r="138" spans="6:6">
      <c r="F138" s="3"/>
    </row>
    <row r="139" spans="6:6">
      <c r="F139" s="3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  <row r="154" spans="6:6">
      <c r="F154" s="3"/>
    </row>
    <row r="155" spans="6:6">
      <c r="F155" s="3"/>
    </row>
    <row r="156" spans="6:6">
      <c r="F156" s="3"/>
    </row>
    <row r="157" spans="6:6">
      <c r="F157" s="3"/>
    </row>
    <row r="158" spans="6:6">
      <c r="F158" s="3"/>
    </row>
    <row r="159" spans="6:6">
      <c r="F159" s="3"/>
    </row>
    <row r="160" spans="6:6">
      <c r="F160" s="3"/>
    </row>
    <row r="161" spans="6:6">
      <c r="F161" s="3"/>
    </row>
    <row r="162" spans="6:6">
      <c r="F162" s="3"/>
    </row>
    <row r="163" spans="6:6">
      <c r="F163" s="3"/>
    </row>
    <row r="164" spans="6:6">
      <c r="F164" s="3"/>
    </row>
    <row r="165" spans="6:6">
      <c r="F165" s="3"/>
    </row>
    <row r="166" spans="6:6">
      <c r="F166" s="3"/>
    </row>
    <row r="167" spans="6:6">
      <c r="F167" s="3"/>
    </row>
    <row r="168" spans="6:6">
      <c r="F168" s="3"/>
    </row>
    <row r="169" spans="6:6">
      <c r="F169" s="3"/>
    </row>
    <row r="170" spans="6:6">
      <c r="F170" s="3"/>
    </row>
    <row r="171" spans="6:6">
      <c r="F171" s="3"/>
    </row>
    <row r="172" spans="6:6">
      <c r="F172" s="3"/>
    </row>
    <row r="173" spans="6:6">
      <c r="F173" s="3"/>
    </row>
    <row r="174" spans="6:6">
      <c r="F174" s="3"/>
    </row>
    <row r="175" spans="6:6">
      <c r="F175" s="3"/>
    </row>
    <row r="176" spans="6:6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  <row r="209" spans="6:6">
      <c r="F209" s="3"/>
    </row>
    <row r="210" spans="6:6">
      <c r="F210" s="3"/>
    </row>
    <row r="211" spans="6:6">
      <c r="F211" s="3"/>
    </row>
    <row r="212" spans="6:6">
      <c r="F212" s="3"/>
    </row>
  </sheetData>
  <mergeCells count="2">
    <mergeCell ref="A59:B59"/>
    <mergeCell ref="A64:B64"/>
  </mergeCells>
  <conditionalFormatting sqref="Q1:Q1048576">
    <cfRule type="cellIs" dxfId="21" priority="11" operator="equal">
      <formula>"RAZONAMIENTO"</formula>
    </cfRule>
    <cfRule type="cellIs" dxfId="20" priority="12" operator="equal">
      <formula>"COMUNICACIÓN"</formula>
    </cfRule>
  </conditionalFormatting>
  <conditionalFormatting sqref="P1:P1048576">
    <cfRule type="cellIs" dxfId="19" priority="9" operator="equal">
      <formula>"GEOMÉTRICO"</formula>
    </cfRule>
    <cfRule type="cellIs" dxfId="18" priority="10" operator="equal">
      <formula>"ALEATORIO"</formula>
    </cfRule>
  </conditionalFormatting>
  <conditionalFormatting sqref="A60">
    <cfRule type="cellIs" dxfId="17" priority="7" operator="equal">
      <formula>"GEOMÉTRICO"</formula>
    </cfRule>
    <cfRule type="cellIs" dxfId="16" priority="8" operator="equal">
      <formula>"ALEATORIO"</formula>
    </cfRule>
  </conditionalFormatting>
  <conditionalFormatting sqref="A61:A62">
    <cfRule type="cellIs" dxfId="15" priority="5" operator="equal">
      <formula>"GEOMÉTRICO"</formula>
    </cfRule>
    <cfRule type="cellIs" dxfId="14" priority="6" operator="equal">
      <formula>"ALEATORIO"</formula>
    </cfRule>
  </conditionalFormatting>
  <conditionalFormatting sqref="A65:A67">
    <cfRule type="cellIs" dxfId="13" priority="3" operator="equal">
      <formula>"RAZONAMIENTO"</formula>
    </cfRule>
    <cfRule type="cellIs" dxfId="12" priority="4" operator="equal">
      <formula>"COMUNICACIÓN"</formula>
    </cfRule>
  </conditionalFormatting>
  <conditionalFormatting sqref="P61:P63">
    <cfRule type="cellIs" dxfId="7" priority="1" operator="equal">
      <formula>"RAZONAMIENTO"</formula>
    </cfRule>
    <cfRule type="cellIs" dxfId="6" priority="2" operator="equal">
      <formula>"COMUNICACIÓN"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 9 - 2009 A</vt:lpstr>
    </vt:vector>
  </TitlesOfParts>
  <Company>IQ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Ameyder MG</dc:creator>
  <cp:lastModifiedBy>Ameyder MG</cp:lastModifiedBy>
  <dcterms:created xsi:type="dcterms:W3CDTF">2012-10-16T05:50:44Z</dcterms:created>
  <dcterms:modified xsi:type="dcterms:W3CDTF">2012-10-17T13:57:18Z</dcterms:modified>
</cp:coreProperties>
</file>